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الموازنة النقدي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E35" i="1"/>
  <c r="B30" i="1"/>
  <c r="C30" i="1"/>
  <c r="D30" i="1"/>
  <c r="E30" i="1"/>
  <c r="B29" i="1"/>
  <c r="C29" i="1"/>
  <c r="D29" i="1"/>
  <c r="E29" i="1"/>
  <c r="C26" i="1"/>
  <c r="D26" i="1"/>
  <c r="E26" i="1"/>
  <c r="B26" i="1"/>
  <c r="C25" i="1"/>
  <c r="D25" i="1"/>
  <c r="E25" i="1"/>
  <c r="B25" i="1"/>
  <c r="C24" i="1"/>
  <c r="D24" i="1"/>
  <c r="E24" i="1"/>
  <c r="B24" i="1"/>
  <c r="C13" i="1"/>
  <c r="D13" i="1"/>
  <c r="E13" i="1"/>
  <c r="B13" i="1"/>
  <c r="F34" i="1"/>
  <c r="F33" i="1"/>
  <c r="F23" i="1"/>
  <c r="F22" i="1"/>
  <c r="F21" i="1"/>
  <c r="F20" i="1"/>
  <c r="F19" i="1"/>
  <c r="F18" i="1"/>
  <c r="F17" i="1"/>
  <c r="F16" i="1"/>
  <c r="F12" i="1"/>
  <c r="F11" i="1"/>
  <c r="F10" i="1"/>
  <c r="F9" i="1"/>
  <c r="F8" i="1"/>
  <c r="F7" i="1"/>
  <c r="F5" i="1"/>
  <c r="F13" i="1" l="1"/>
  <c r="F15" i="1"/>
  <c r="F24" i="1" s="1"/>
  <c r="F25" i="1" l="1"/>
  <c r="F26" i="1" s="1"/>
  <c r="F27" i="1" l="1"/>
  <c r="F29" i="1" s="1"/>
  <c r="F32" i="1"/>
  <c r="F35" i="1" s="1"/>
  <c r="F30" i="1" l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8"/>
            <color indexed="81"/>
            <rFont val="Tahoma"/>
            <family val="2"/>
          </rPr>
          <t xml:space="preserve">يمثل رصيد النقدية آخر السنة السابقة لسنة الموازنة
</t>
        </r>
      </text>
    </comment>
  </commentList>
</comments>
</file>

<file path=xl/sharedStrings.xml><?xml version="1.0" encoding="utf-8"?>
<sst xmlns="http://schemas.openxmlformats.org/spreadsheetml/2006/main" count="39" uniqueCount="38">
  <si>
    <t xml:space="preserve">الموازنة التخطيطية النقدية </t>
  </si>
  <si>
    <t>الربع الأول</t>
  </si>
  <si>
    <t>الربع الثاني</t>
  </si>
  <si>
    <t>الربع الثالث</t>
  </si>
  <si>
    <t>الربع الرابع</t>
  </si>
  <si>
    <t>الإجمالي</t>
  </si>
  <si>
    <t>1- رصيد النقدية أول الفترة</t>
  </si>
  <si>
    <t xml:space="preserve"> المتحصلات النقدية :</t>
  </si>
  <si>
    <t xml:space="preserve">                متحصلات مبيعات نقدية</t>
  </si>
  <si>
    <t xml:space="preserve">                متحصلات من العملاء</t>
  </si>
  <si>
    <t xml:space="preserve">                .....                </t>
  </si>
  <si>
    <t xml:space="preserve">                أخرى</t>
  </si>
  <si>
    <t>2- إجمالي المتحصلات النقدية</t>
  </si>
  <si>
    <t>المدفوعات النقدية :</t>
  </si>
  <si>
    <t xml:space="preserve">               المدفوعات للموردين</t>
  </si>
  <si>
    <t xml:space="preserve">               الأجور المباشرة</t>
  </si>
  <si>
    <t xml:space="preserve">               التكاليف الصناعية الإضافية </t>
  </si>
  <si>
    <t xml:space="preserve">               المصروفات التسويقية</t>
  </si>
  <si>
    <t xml:space="preserve">               المصروفات الادارية  </t>
  </si>
  <si>
    <t xml:space="preserve">               مصروفات رأسمالية (اضافات رأسمالية)</t>
  </si>
  <si>
    <t xml:space="preserve">               توزيعات أرباح</t>
  </si>
  <si>
    <t xml:space="preserve">               ........</t>
  </si>
  <si>
    <t>3- إجمالي المدفوعات النقدية</t>
  </si>
  <si>
    <t>4- صافي التدفق النقدي ( 2 - 3 )</t>
  </si>
  <si>
    <t>5- رصيد النقدية آخر الفترة قبل التمويل ( 1 + 4 )</t>
  </si>
  <si>
    <t>6- الحد الأدني للنقدية المرغوب الإحتفاظ به</t>
  </si>
  <si>
    <t>7- الفائض أو العجز النقدي ( 5 - 6 ) :</t>
  </si>
  <si>
    <t xml:space="preserve">                                   الفائض النقدي</t>
  </si>
  <si>
    <t xml:space="preserve">                                   العجز النقدي</t>
  </si>
  <si>
    <t>8- التمويل :</t>
  </si>
  <si>
    <t xml:space="preserve">        إقتراض في أول الفترة</t>
  </si>
  <si>
    <t xml:space="preserve">         سداد قروض في نهاية الفترة</t>
  </si>
  <si>
    <t xml:space="preserve">         سداد فوائد قروض ( 12% )</t>
  </si>
  <si>
    <t>رصيد النقدية آخر الفترة بعد التمويل ( 5 + أو - 8 )</t>
  </si>
  <si>
    <t>شركة  KMT الصناعية</t>
  </si>
  <si>
    <t>عن السنة المنتهية فى 31 / 12 /2020</t>
  </si>
  <si>
    <t xml:space="preserve">                ايرادات متنوعة</t>
  </si>
  <si>
    <t xml:space="preserve">               ضرائب أو زكاة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</si>
</sst>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sz val="8"/>
      <color indexed="81"/>
      <name val="Tahoma"/>
      <family val="2"/>
    </font>
    <font>
      <b/>
      <sz val="14"/>
      <color rgb="FF002060"/>
      <name val="Tahoma"/>
      <family val="2"/>
    </font>
    <font>
      <b/>
      <sz val="14"/>
      <color rgb="FF002060"/>
      <name val="Arial"/>
      <family val="2"/>
    </font>
    <font>
      <b/>
      <sz val="14"/>
      <color rgb="FF002060"/>
      <name val="Times New Roman"/>
      <family val="1"/>
    </font>
    <font>
      <b/>
      <sz val="14"/>
      <color rgb="FF00206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hair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10"/>
      </top>
      <bottom style="thick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10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10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10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1" fillId="2" borderId="8" xfId="0" applyNumberFormat="1" applyFont="1" applyFill="1" applyBorder="1" applyAlignment="1" applyProtection="1">
      <alignment horizontal="center" readingOrder="2"/>
    </xf>
    <xf numFmtId="1" fontId="1" fillId="2" borderId="8" xfId="0" applyNumberFormat="1" applyFont="1" applyFill="1" applyBorder="1" applyAlignment="1" applyProtection="1">
      <alignment horizontal="center" vertical="center" wrapText="1" readingOrder="2"/>
    </xf>
    <xf numFmtId="1" fontId="6" fillId="3" borderId="5" xfId="0" applyNumberFormat="1" applyFont="1" applyFill="1" applyBorder="1" applyAlignment="1" applyProtection="1">
      <alignment horizontal="center" vertical="center" shrinkToFit="1"/>
    </xf>
    <xf numFmtId="1" fontId="6" fillId="3" borderId="6" xfId="0" applyNumberFormat="1" applyFont="1" applyFill="1" applyBorder="1" applyAlignment="1" applyProtection="1">
      <alignment horizontal="center" vertical="center" shrinkToFit="1"/>
    </xf>
    <xf numFmtId="1" fontId="6" fillId="3" borderId="7" xfId="0" applyNumberFormat="1" applyFont="1" applyFill="1" applyBorder="1" applyAlignment="1" applyProtection="1">
      <alignment horizontal="center" vertical="center" shrinkToFit="1"/>
    </xf>
    <xf numFmtId="1" fontId="7" fillId="0" borderId="10" xfId="0" applyNumberFormat="1" applyFont="1" applyFill="1" applyBorder="1" applyAlignment="1" applyProtection="1">
      <alignment horizontal="right" vertical="center" indent="1" readingOrder="2"/>
      <protection locked="0"/>
    </xf>
    <xf numFmtId="1" fontId="3" fillId="0" borderId="10" xfId="0" applyNumberFormat="1" applyFont="1" applyFill="1" applyBorder="1" applyAlignment="1" applyProtection="1">
      <alignment horizontal="center" readingOrder="2"/>
      <protection locked="0"/>
    </xf>
    <xf numFmtId="1" fontId="7" fillId="0" borderId="9" xfId="0" applyNumberFormat="1" applyFont="1" applyFill="1" applyBorder="1" applyAlignment="1" applyProtection="1">
      <alignment horizontal="right" vertical="center" indent="1" readingOrder="2"/>
    </xf>
    <xf numFmtId="1" fontId="7" fillId="0" borderId="10" xfId="0" applyNumberFormat="1" applyFont="1" applyFill="1" applyBorder="1" applyAlignment="1" applyProtection="1">
      <alignment horizontal="right" vertical="center" indent="1" readingOrder="2"/>
    </xf>
    <xf numFmtId="1" fontId="7" fillId="0" borderId="15" xfId="0" applyNumberFormat="1" applyFont="1" applyFill="1" applyBorder="1" applyAlignment="1" applyProtection="1">
      <alignment horizontal="right" vertical="center" indent="1" readingOrder="2"/>
    </xf>
    <xf numFmtId="1" fontId="2" fillId="0" borderId="9" xfId="0" applyNumberFormat="1" applyFont="1" applyFill="1" applyBorder="1" applyAlignment="1" applyProtection="1">
      <alignment horizontal="center" readingOrder="2"/>
    </xf>
    <xf numFmtId="1" fontId="3" fillId="0" borderId="10" xfId="0" applyNumberFormat="1" applyFont="1" applyFill="1" applyBorder="1" applyAlignment="1" applyProtection="1">
      <alignment horizontal="center" readingOrder="2"/>
    </xf>
    <xf numFmtId="1" fontId="2" fillId="0" borderId="10" xfId="0" applyNumberFormat="1" applyFont="1" applyFill="1" applyBorder="1" applyAlignment="1" applyProtection="1">
      <alignment horizontal="center" readingOrder="2"/>
    </xf>
    <xf numFmtId="1" fontId="2" fillId="0" borderId="11" xfId="0" applyNumberFormat="1" applyFont="1" applyFill="1" applyBorder="1" applyAlignment="1" applyProtection="1">
      <alignment horizontal="center" readingOrder="2"/>
    </xf>
    <xf numFmtId="1" fontId="2" fillId="0" borderId="12" xfId="0" applyNumberFormat="1" applyFont="1" applyFill="1" applyBorder="1" applyAlignment="1" applyProtection="1">
      <alignment horizontal="center" readingOrder="2"/>
    </xf>
    <xf numFmtId="1" fontId="3" fillId="0" borderId="13" xfId="0" applyNumberFormat="1" applyFont="1" applyFill="1" applyBorder="1" applyAlignment="1" applyProtection="1">
      <alignment horizontal="center" readingOrder="2"/>
    </xf>
    <xf numFmtId="1" fontId="4" fillId="0" borderId="10" xfId="0" applyNumberFormat="1" applyFont="1" applyFill="1" applyBorder="1" applyAlignment="1" applyProtection="1">
      <alignment horizontal="center" readingOrder="2"/>
    </xf>
    <xf numFmtId="1" fontId="4" fillId="0" borderId="10" xfId="0" applyNumberFormat="1" applyFont="1" applyFill="1" applyBorder="1" applyAlignment="1" applyProtection="1">
      <alignment horizontal="center" readingOrder="2"/>
      <protection locked="0"/>
    </xf>
    <xf numFmtId="1" fontId="3" fillId="0" borderId="14" xfId="0" applyNumberFormat="1" applyFont="1" applyFill="1" applyBorder="1" applyAlignment="1" applyProtection="1">
      <alignment horizontal="center" readingOrder="2"/>
      <protection locked="0"/>
    </xf>
    <xf numFmtId="1" fontId="4" fillId="0" borderId="14" xfId="0" applyNumberFormat="1" applyFont="1" applyFill="1" applyBorder="1" applyAlignment="1" applyProtection="1">
      <alignment horizontal="center" readingOrder="2"/>
      <protection locked="0"/>
    </xf>
    <xf numFmtId="1" fontId="2" fillId="0" borderId="14" xfId="0" applyNumberFormat="1" applyFont="1" applyFill="1" applyBorder="1" applyAlignment="1" applyProtection="1">
      <alignment horizontal="center" readingOrder="2"/>
    </xf>
    <xf numFmtId="1" fontId="2" fillId="0" borderId="16" xfId="0" applyNumberFormat="1" applyFont="1" applyFill="1" applyBorder="1" applyAlignment="1" applyProtection="1">
      <alignment horizontal="center" readingOrder="2"/>
    </xf>
    <xf numFmtId="1" fontId="8" fillId="3" borderId="1" xfId="0" applyNumberFormat="1" applyFont="1" applyFill="1" applyBorder="1" applyAlignment="1" applyProtection="1">
      <alignment horizontal="center" vertical="center" shrinkToFit="1"/>
    </xf>
    <xf numFmtId="1" fontId="8" fillId="3" borderId="0" xfId="0" applyNumberFormat="1" applyFont="1" applyFill="1" applyBorder="1" applyAlignment="1" applyProtection="1">
      <alignment horizontal="center" vertical="center" shrinkToFit="1"/>
    </xf>
    <xf numFmtId="1" fontId="8" fillId="3" borderId="4" xfId="0" applyNumberFormat="1" applyFont="1" applyFill="1" applyBorder="1" applyAlignment="1" applyProtection="1">
      <alignment horizontal="center" vertical="center" shrinkToFit="1"/>
    </xf>
    <xf numFmtId="1" fontId="9" fillId="3" borderId="1" xfId="0" applyNumberFormat="1" applyFont="1" applyFill="1" applyBorder="1" applyAlignment="1" applyProtection="1">
      <alignment horizontal="center" vertical="center" shrinkToFit="1"/>
    </xf>
    <xf numFmtId="1" fontId="9" fillId="3" borderId="2" xfId="0" applyNumberFormat="1" applyFont="1" applyFill="1" applyBorder="1" applyAlignment="1" applyProtection="1">
      <alignment horizontal="center" vertical="center" shrinkToFit="1"/>
    </xf>
    <xf numFmtId="1" fontId="9" fillId="3" borderId="3" xfId="0" applyNumberFormat="1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rightToLeft="1" tabSelected="1" workbookViewId="0">
      <selection activeCell="H12" sqref="H12"/>
    </sheetView>
  </sheetViews>
  <sheetFormatPr defaultRowHeight="15" x14ac:dyDescent="0.25"/>
  <cols>
    <col min="1" max="1" width="49.28515625" bestFit="1" customWidth="1"/>
    <col min="2" max="2" width="20.42578125" customWidth="1"/>
    <col min="3" max="3" width="20.85546875" customWidth="1"/>
    <col min="4" max="6" width="11" bestFit="1" customWidth="1"/>
  </cols>
  <sheetData>
    <row r="1" spans="1:6" ht="21" customHeight="1" thickTop="1" x14ac:dyDescent="0.25">
      <c r="A1" s="26" t="s">
        <v>34</v>
      </c>
      <c r="B1" s="27"/>
      <c r="C1" s="27"/>
      <c r="D1" s="27"/>
      <c r="E1" s="27"/>
      <c r="F1" s="28"/>
    </row>
    <row r="2" spans="1:6" ht="18.75" x14ac:dyDescent="0.25">
      <c r="A2" s="23" t="s">
        <v>0</v>
      </c>
      <c r="B2" s="24"/>
      <c r="C2" s="24"/>
      <c r="D2" s="24"/>
      <c r="E2" s="24"/>
      <c r="F2" s="25"/>
    </row>
    <row r="3" spans="1:6" ht="18.75" thickBot="1" x14ac:dyDescent="0.3">
      <c r="A3" s="3" t="s">
        <v>35</v>
      </c>
      <c r="B3" s="4"/>
      <c r="C3" s="4"/>
      <c r="D3" s="4"/>
      <c r="E3" s="4"/>
      <c r="F3" s="5"/>
    </row>
    <row r="4" spans="1:6" ht="42" thickTop="1" thickBot="1" x14ac:dyDescent="0.35">
      <c r="A4" s="1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ht="18.75" thickTop="1" x14ac:dyDescent="0.25">
      <c r="A5" s="8" t="s">
        <v>6</v>
      </c>
      <c r="B5" s="11">
        <v>10000</v>
      </c>
      <c r="C5" s="11"/>
      <c r="D5" s="11"/>
      <c r="E5" s="11"/>
      <c r="F5" s="11">
        <f>B5</f>
        <v>10000</v>
      </c>
    </row>
    <row r="6" spans="1:6" ht="18" x14ac:dyDescent="0.25">
      <c r="A6" s="9" t="s">
        <v>7</v>
      </c>
      <c r="B6" s="12"/>
      <c r="C6" s="12"/>
      <c r="D6" s="12"/>
      <c r="E6" s="12"/>
      <c r="F6" s="13"/>
    </row>
    <row r="7" spans="1:6" ht="18" x14ac:dyDescent="0.25">
      <c r="A7" s="9" t="s">
        <v>8</v>
      </c>
      <c r="B7" s="12">
        <v>50000</v>
      </c>
      <c r="C7" s="12"/>
      <c r="D7" s="12"/>
      <c r="E7" s="12"/>
      <c r="F7" s="13">
        <f>SUM(B7:E7)</f>
        <v>50000</v>
      </c>
    </row>
    <row r="8" spans="1:6" ht="18" x14ac:dyDescent="0.25">
      <c r="A8" s="9" t="s">
        <v>9</v>
      </c>
      <c r="B8" s="12">
        <v>6000</v>
      </c>
      <c r="C8" s="12"/>
      <c r="D8" s="12"/>
      <c r="E8" s="12"/>
      <c r="F8" s="13">
        <f t="shared" ref="F8:F12" si="0">SUM(B8:E8)</f>
        <v>6000</v>
      </c>
    </row>
    <row r="9" spans="1:6" ht="18" x14ac:dyDescent="0.25">
      <c r="A9" s="6" t="s">
        <v>36</v>
      </c>
      <c r="B9" s="7">
        <v>10000</v>
      </c>
      <c r="C9" s="7"/>
      <c r="D9" s="7"/>
      <c r="E9" s="7"/>
      <c r="F9" s="13">
        <f t="shared" si="0"/>
        <v>10000</v>
      </c>
    </row>
    <row r="10" spans="1:6" ht="18" x14ac:dyDescent="0.25">
      <c r="A10" s="6" t="s">
        <v>10</v>
      </c>
      <c r="B10" s="7"/>
      <c r="C10" s="7"/>
      <c r="D10" s="7"/>
      <c r="E10" s="7"/>
      <c r="F10" s="13">
        <f t="shared" si="0"/>
        <v>0</v>
      </c>
    </row>
    <row r="11" spans="1:6" ht="18" x14ac:dyDescent="0.25">
      <c r="A11" s="6" t="s">
        <v>10</v>
      </c>
      <c r="B11" s="7"/>
      <c r="C11" s="7"/>
      <c r="D11" s="7"/>
      <c r="E11" s="7"/>
      <c r="F11" s="13">
        <f t="shared" si="0"/>
        <v>0</v>
      </c>
    </row>
    <row r="12" spans="1:6" ht="18.75" thickBot="1" x14ac:dyDescent="0.3">
      <c r="A12" s="6" t="s">
        <v>11</v>
      </c>
      <c r="B12" s="7"/>
      <c r="C12" s="7"/>
      <c r="D12" s="7"/>
      <c r="E12" s="7"/>
      <c r="F12" s="14">
        <f t="shared" si="0"/>
        <v>0</v>
      </c>
    </row>
    <row r="13" spans="1:6" ht="19.5" thickTop="1" thickBot="1" x14ac:dyDescent="0.3">
      <c r="A13" s="9" t="s">
        <v>12</v>
      </c>
      <c r="B13" s="15">
        <f>SUM(B7:B12)</f>
        <v>66000</v>
      </c>
      <c r="C13" s="15">
        <f t="shared" ref="C13:E13" si="1">SUM(C7:C12)</f>
        <v>0</v>
      </c>
      <c r="D13" s="15">
        <f t="shared" si="1"/>
        <v>0</v>
      </c>
      <c r="E13" s="15">
        <f t="shared" si="1"/>
        <v>0</v>
      </c>
      <c r="F13" s="15">
        <f>SUM(F7:F12)</f>
        <v>66000</v>
      </c>
    </row>
    <row r="14" spans="1:6" ht="18.75" thickTop="1" x14ac:dyDescent="0.25">
      <c r="A14" s="9" t="s">
        <v>13</v>
      </c>
      <c r="B14" s="13"/>
      <c r="C14" s="13"/>
      <c r="D14" s="13"/>
      <c r="E14" s="13"/>
      <c r="F14" s="13"/>
    </row>
    <row r="15" spans="1:6" ht="18" x14ac:dyDescent="0.25">
      <c r="A15" s="9" t="s">
        <v>14</v>
      </c>
      <c r="B15" s="12">
        <v>10000</v>
      </c>
      <c r="C15" s="12"/>
      <c r="D15" s="12"/>
      <c r="E15" s="12"/>
      <c r="F15" s="13">
        <f>SUM(B15:E15)</f>
        <v>10000</v>
      </c>
    </row>
    <row r="16" spans="1:6" ht="18" x14ac:dyDescent="0.25">
      <c r="A16" s="9" t="s">
        <v>15</v>
      </c>
      <c r="B16" s="12"/>
      <c r="C16" s="12"/>
      <c r="D16" s="12"/>
      <c r="E16" s="12"/>
      <c r="F16" s="13">
        <f t="shared" ref="F16:F23" si="2">SUM(B16:E16)</f>
        <v>0</v>
      </c>
    </row>
    <row r="17" spans="1:6" ht="18" x14ac:dyDescent="0.25">
      <c r="A17" s="9" t="s">
        <v>16</v>
      </c>
      <c r="B17" s="12"/>
      <c r="C17" s="12"/>
      <c r="D17" s="12"/>
      <c r="E17" s="12"/>
      <c r="F17" s="13">
        <f t="shared" si="2"/>
        <v>0</v>
      </c>
    </row>
    <row r="18" spans="1:6" ht="18" x14ac:dyDescent="0.25">
      <c r="A18" s="9" t="s">
        <v>17</v>
      </c>
      <c r="B18" s="12"/>
      <c r="C18" s="12"/>
      <c r="D18" s="12"/>
      <c r="E18" s="12"/>
      <c r="F18" s="13">
        <f t="shared" si="2"/>
        <v>0</v>
      </c>
    </row>
    <row r="19" spans="1:6" ht="18" x14ac:dyDescent="0.25">
      <c r="A19" s="9" t="s">
        <v>18</v>
      </c>
      <c r="B19" s="12"/>
      <c r="C19" s="12"/>
      <c r="D19" s="12"/>
      <c r="E19" s="12"/>
      <c r="F19" s="13">
        <f t="shared" si="2"/>
        <v>0</v>
      </c>
    </row>
    <row r="20" spans="1:6" ht="18" x14ac:dyDescent="0.25">
      <c r="A20" s="9" t="s">
        <v>19</v>
      </c>
      <c r="B20" s="12"/>
      <c r="C20" s="12"/>
      <c r="D20" s="12"/>
      <c r="E20" s="12"/>
      <c r="F20" s="13">
        <f t="shared" si="2"/>
        <v>0</v>
      </c>
    </row>
    <row r="21" spans="1:6" ht="18" x14ac:dyDescent="0.25">
      <c r="A21" s="9" t="s">
        <v>37</v>
      </c>
      <c r="B21" s="12"/>
      <c r="C21" s="12"/>
      <c r="D21" s="12"/>
      <c r="E21" s="12"/>
      <c r="F21" s="13">
        <f>B21+C21+D21+E21</f>
        <v>0</v>
      </c>
    </row>
    <row r="22" spans="1:6" ht="18" x14ac:dyDescent="0.25">
      <c r="A22" s="9" t="s">
        <v>20</v>
      </c>
      <c r="B22" s="12"/>
      <c r="C22" s="12"/>
      <c r="D22" s="12"/>
      <c r="E22" s="12"/>
      <c r="F22" s="13">
        <f t="shared" si="2"/>
        <v>0</v>
      </c>
    </row>
    <row r="23" spans="1:6" ht="18.75" thickBot="1" x14ac:dyDescent="0.3">
      <c r="A23" s="6" t="s">
        <v>21</v>
      </c>
      <c r="B23" s="7"/>
      <c r="C23" s="7"/>
      <c r="D23" s="7"/>
      <c r="E23" s="7"/>
      <c r="F23" s="14">
        <f t="shared" si="2"/>
        <v>0</v>
      </c>
    </row>
    <row r="24" spans="1:6" ht="19.5" thickTop="1" thickBot="1" x14ac:dyDescent="0.3">
      <c r="A24" s="9" t="s">
        <v>22</v>
      </c>
      <c r="B24" s="15">
        <f>SUM(B15:B23)</f>
        <v>10000</v>
      </c>
      <c r="C24" s="15">
        <f t="shared" ref="C24:E24" si="3">SUM(C15:C23)</f>
        <v>0</v>
      </c>
      <c r="D24" s="15">
        <f t="shared" si="3"/>
        <v>0</v>
      </c>
      <c r="E24" s="15">
        <f t="shared" si="3"/>
        <v>0</v>
      </c>
      <c r="F24" s="15">
        <f>SUM(F15:F23)</f>
        <v>10000</v>
      </c>
    </row>
    <row r="25" spans="1:6" ht="18.75" thickTop="1" x14ac:dyDescent="0.25">
      <c r="A25" s="9" t="s">
        <v>23</v>
      </c>
      <c r="B25" s="16">
        <f>B13-B24</f>
        <v>56000</v>
      </c>
      <c r="C25" s="16">
        <f t="shared" ref="C25:E25" si="4">C13-C24</f>
        <v>0</v>
      </c>
      <c r="D25" s="16">
        <f t="shared" si="4"/>
        <v>0</v>
      </c>
      <c r="E25" s="16">
        <f t="shared" si="4"/>
        <v>0</v>
      </c>
      <c r="F25" s="16">
        <f>F13-F24</f>
        <v>56000</v>
      </c>
    </row>
    <row r="26" spans="1:6" ht="18" x14ac:dyDescent="0.25">
      <c r="A26" s="9" t="s">
        <v>24</v>
      </c>
      <c r="B26" s="13">
        <f>B25+B5</f>
        <v>66000</v>
      </c>
      <c r="C26" s="13">
        <f t="shared" ref="C26:E26" si="5">C25+C5</f>
        <v>0</v>
      </c>
      <c r="D26" s="13">
        <f t="shared" si="5"/>
        <v>0</v>
      </c>
      <c r="E26" s="13">
        <f t="shared" si="5"/>
        <v>0</v>
      </c>
      <c r="F26" s="13">
        <f>F5+F25</f>
        <v>66000</v>
      </c>
    </row>
    <row r="27" spans="1:6" ht="18" x14ac:dyDescent="0.25">
      <c r="A27" s="9" t="s">
        <v>25</v>
      </c>
      <c r="B27" s="7">
        <v>10000</v>
      </c>
      <c r="C27" s="12">
        <v>10000</v>
      </c>
      <c r="D27" s="12">
        <v>10000</v>
      </c>
      <c r="E27" s="12">
        <v>10000</v>
      </c>
      <c r="F27" s="12">
        <f>$C$27</f>
        <v>10000</v>
      </c>
    </row>
    <row r="28" spans="1:6" ht="18" x14ac:dyDescent="0.25">
      <c r="A28" s="9" t="s">
        <v>26</v>
      </c>
      <c r="B28" s="12"/>
      <c r="C28" s="12"/>
      <c r="D28" s="12"/>
      <c r="E28" s="12"/>
      <c r="F28" s="13"/>
    </row>
    <row r="29" spans="1:6" ht="18" x14ac:dyDescent="0.25">
      <c r="A29" s="9" t="s">
        <v>27</v>
      </c>
      <c r="B29" s="12">
        <f t="shared" ref="B29:E29" si="6">IF(B26&gt;B27,B26-B27,0)</f>
        <v>56000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>IF(F26&gt;F27,F26-F27,0)</f>
        <v>56000</v>
      </c>
    </row>
    <row r="30" spans="1:6" ht="18" x14ac:dyDescent="0.25">
      <c r="A30" s="9" t="s">
        <v>28</v>
      </c>
      <c r="B30" s="12">
        <f t="shared" ref="B30:E30" si="7">IF(B26&lt;B27,B27-B26,0)</f>
        <v>0</v>
      </c>
      <c r="C30" s="12">
        <f t="shared" si="7"/>
        <v>10000</v>
      </c>
      <c r="D30" s="12">
        <f t="shared" si="7"/>
        <v>10000</v>
      </c>
      <c r="E30" s="12">
        <f t="shared" si="7"/>
        <v>10000</v>
      </c>
      <c r="F30" s="12">
        <f>IF(F26&lt;F27,F27-F26,0)</f>
        <v>0</v>
      </c>
    </row>
    <row r="31" spans="1:6" ht="18" x14ac:dyDescent="0.25">
      <c r="A31" s="9" t="s">
        <v>29</v>
      </c>
      <c r="B31" s="12"/>
      <c r="C31" s="12"/>
      <c r="D31" s="12"/>
      <c r="E31" s="12"/>
      <c r="F31" s="13"/>
    </row>
    <row r="32" spans="1:6" ht="18" x14ac:dyDescent="0.25">
      <c r="A32" s="9" t="s">
        <v>30</v>
      </c>
      <c r="B32" s="17"/>
      <c r="C32" s="17"/>
      <c r="D32" s="17"/>
      <c r="E32" s="17"/>
      <c r="F32" s="13">
        <f>SUM(B32:E32)</f>
        <v>0</v>
      </c>
    </row>
    <row r="33" spans="1:6" ht="18" x14ac:dyDescent="0.25">
      <c r="A33" s="9" t="s">
        <v>31</v>
      </c>
      <c r="B33" s="7"/>
      <c r="C33" s="7"/>
      <c r="D33" s="18"/>
      <c r="E33" s="7"/>
      <c r="F33" s="13">
        <f>SUM(B33:E33)</f>
        <v>0</v>
      </c>
    </row>
    <row r="34" spans="1:6" ht="18.75" thickBot="1" x14ac:dyDescent="0.3">
      <c r="A34" s="9" t="s">
        <v>32</v>
      </c>
      <c r="B34" s="19"/>
      <c r="C34" s="19"/>
      <c r="D34" s="20"/>
      <c r="E34" s="19"/>
      <c r="F34" s="21">
        <f>SUM(B34:E34)</f>
        <v>0</v>
      </c>
    </row>
    <row r="35" spans="1:6" ht="19.5" thickTop="1" thickBot="1" x14ac:dyDescent="0.3">
      <c r="A35" s="10" t="s">
        <v>33</v>
      </c>
      <c r="B35" s="22">
        <f t="shared" ref="B35:E35" si="8">IF(B32&gt;0,B26+B32,B26-B33-B34)</f>
        <v>66000</v>
      </c>
      <c r="C35" s="22">
        <f t="shared" si="8"/>
        <v>0</v>
      </c>
      <c r="D35" s="22">
        <f t="shared" si="8"/>
        <v>0</v>
      </c>
      <c r="E35" s="22">
        <f t="shared" si="8"/>
        <v>0</v>
      </c>
      <c r="F35" s="22">
        <f>IF(F32&gt;0,F26+F32,F26-F33-F34)</f>
        <v>66000</v>
      </c>
    </row>
    <row r="36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الموازنة النقدية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2019-12-31T23:00:34Z</dcterms:modified>
</cp:coreProperties>
</file>